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  <extLst>
    <ext uri="GoogleSheetsCustomDataVersion2">
      <go:sheetsCustomData xmlns:go="http://customooxmlschemas.google.com/" r:id="rId5" roundtripDataChecksum="BROxpdYHEQzZPjVASp8AVstlBMAlXMNn1xAJeg00Ppo="/>
    </ext>
  </extLst>
</workbook>
</file>

<file path=xl/sharedStrings.xml><?xml version="1.0" encoding="utf-8"?>
<sst xmlns="http://schemas.openxmlformats.org/spreadsheetml/2006/main" count="14" uniqueCount="9">
  <si>
    <t>Vg</t>
  </si>
  <si>
    <t>Isd</t>
  </si>
  <si>
    <t>[V]</t>
  </si>
  <si>
    <t>[A]</t>
  </si>
  <si>
    <t>max difference</t>
  </si>
  <si>
    <t>max difference2</t>
  </si>
  <si>
    <t>max slope</t>
  </si>
  <si>
    <t>slope</t>
  </si>
  <si>
    <t>Vth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</si>
</sst>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0" numFmtId="11" xfId="0" applyFont="1" applyNumberFormat="1"/>
    <xf borderId="0" fillId="0" fontId="0" numFmtId="11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NMOS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'工作表1'!$A$7:$A$119</c:f>
            </c:numRef>
          </c:xVal>
          <c:yVal>
            <c:numRef>
              <c:f>'工作表1'!$B$7:$B$119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329628"/>
        <c:axId val="724305190"/>
      </c:scatterChart>
      <c:valAx>
        <c:axId val="12793296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Vg 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24305190"/>
      </c:valAx>
      <c:valAx>
        <c:axId val="7243051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Ids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79329628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PMOS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'工作表1'!$H$55:$H$159</c:f>
            </c:numRef>
          </c:xVal>
          <c:yVal>
            <c:numRef>
              <c:f>'工作表1'!$I$55:$I$159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418269"/>
        <c:axId val="772993419"/>
      </c:scatterChart>
      <c:valAx>
        <c:axId val="2964182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Vds 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72993419"/>
      </c:valAx>
      <c:valAx>
        <c:axId val="7729934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Ids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6418269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866775</xdr:colOff>
      <xdr:row>5</xdr:row>
      <xdr:rowOff>123825</xdr:rowOff>
    </xdr:from>
    <xdr:ext cx="5524500" cy="2876550"/>
    <xdr:graphicFrame>
      <xdr:nvGraphicFramePr>
        <xdr:cNvPr id="465756223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200025</xdr:colOff>
      <xdr:row>36</xdr:row>
      <xdr:rowOff>142875</xdr:rowOff>
    </xdr:from>
    <xdr:ext cx="5505450" cy="2886075"/>
    <xdr:graphicFrame>
      <xdr:nvGraphicFramePr>
        <xdr:cNvPr id="138897812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200025</xdr:colOff>
      <xdr:row>7</xdr:row>
      <xdr:rowOff>66675</xdr:rowOff>
    </xdr:from>
    <xdr:ext cx="647700" cy="2238375"/>
    <xdr:grpSp>
      <xdr:nvGrpSpPr>
        <xdr:cNvPr id="2" name="Shape 2" title="繪圖"/>
        <xdr:cNvGrpSpPr/>
      </xdr:nvGrpSpPr>
      <xdr:grpSpPr>
        <a:xfrm>
          <a:off x="5031675" y="2670338"/>
          <a:ext cx="628650" cy="2219325"/>
          <a:chOff x="5031675" y="2670338"/>
          <a:chExt cx="628650" cy="2219325"/>
        </a:xfrm>
      </xdr:grpSpPr>
      <xdr:cxnSp>
        <xdr:nvCxnSpPr>
          <xdr:cNvPr id="3" name="Shape 3"/>
          <xdr:cNvCxnSpPr/>
        </xdr:nvCxnSpPr>
        <xdr:spPr>
          <a:xfrm flipH="1">
            <a:off x="5031675" y="2670338"/>
            <a:ext cx="628650" cy="2219325"/>
          </a:xfrm>
          <a:prstGeom prst="straightConnector1">
            <a:avLst/>
          </a:prstGeom>
          <a:noFill/>
          <a:ln cap="flat" cmpd="sng" w="19050">
            <a:solidFill>
              <a:schemeClr val="accent2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6.0"/>
    <col customWidth="1" min="6" max="6" width="8.71"/>
    <col customWidth="1" min="7" max="7" width="9.43"/>
    <col customWidth="1" min="8" max="11" width="8.71"/>
    <col customWidth="1" min="12" max="12" width="18.57"/>
    <col customWidth="1" min="13" max="26" width="8.71"/>
  </cols>
  <sheetData>
    <row r="3">
      <c r="A3" s="1" t="s">
        <v>0</v>
      </c>
      <c r="B3" s="1" t="s">
        <v>1</v>
      </c>
    </row>
    <row r="4">
      <c r="A4" s="1" t="s">
        <v>2</v>
      </c>
      <c r="B4" s="1" t="s">
        <v>3</v>
      </c>
    </row>
    <row r="7">
      <c r="A7" s="2">
        <v>-1.0</v>
      </c>
      <c r="B7" s="3"/>
      <c r="C7" s="3"/>
    </row>
    <row r="8">
      <c r="A8" s="2">
        <v>-0.9</v>
      </c>
      <c r="B8" s="4">
        <v>5.5011E-11</v>
      </c>
      <c r="C8" s="3"/>
    </row>
    <row r="9">
      <c r="A9" s="2">
        <v>-0.8</v>
      </c>
      <c r="B9" s="4">
        <v>5.54075E-11</v>
      </c>
      <c r="C9" s="3"/>
    </row>
    <row r="10">
      <c r="A10" s="2">
        <v>-0.7</v>
      </c>
      <c r="B10" s="4">
        <v>5.66498E-11</v>
      </c>
      <c r="C10" s="3"/>
    </row>
    <row r="11">
      <c r="A11" s="2">
        <v>-0.6</v>
      </c>
      <c r="B11" s="4">
        <v>5.33232E-11</v>
      </c>
      <c r="C11" s="3"/>
    </row>
    <row r="12">
      <c r="A12" s="2">
        <v>-0.5</v>
      </c>
      <c r="B12" s="4">
        <v>5.3371E-11</v>
      </c>
      <c r="C12" s="3"/>
    </row>
    <row r="13">
      <c r="A13" s="2">
        <v>-0.4</v>
      </c>
      <c r="B13" s="4">
        <v>5.27373E-11</v>
      </c>
      <c r="C13" s="3"/>
    </row>
    <row r="14">
      <c r="A14" s="2">
        <v>-0.3</v>
      </c>
      <c r="B14" s="4">
        <v>5.41678E-11</v>
      </c>
      <c r="C14" s="3"/>
    </row>
    <row r="15">
      <c r="A15" s="2">
        <v>-0.2</v>
      </c>
      <c r="B15" s="4">
        <v>5.45057E-11</v>
      </c>
      <c r="C15" s="3"/>
    </row>
    <row r="16">
      <c r="A16" s="2">
        <v>-0.1</v>
      </c>
      <c r="B16" s="4">
        <v>5.41824E-11</v>
      </c>
      <c r="C16" s="3"/>
    </row>
    <row r="17">
      <c r="A17" s="2">
        <v>0.0</v>
      </c>
      <c r="B17" s="4">
        <v>5.40741E-11</v>
      </c>
      <c r="C17" s="3"/>
    </row>
    <row r="18">
      <c r="A18" s="2">
        <v>0.1</v>
      </c>
      <c r="B18" s="4">
        <v>5.42046E-11</v>
      </c>
      <c r="C18" s="3"/>
    </row>
    <row r="19">
      <c r="A19" s="2">
        <v>0.2</v>
      </c>
      <c r="B19" s="4">
        <v>5.47484E-11</v>
      </c>
      <c r="C19" s="3"/>
    </row>
    <row r="20">
      <c r="A20" s="2">
        <v>0.3</v>
      </c>
      <c r="B20" s="4">
        <v>5.3568E-11</v>
      </c>
      <c r="C20" s="3"/>
    </row>
    <row r="21" ht="15.75" customHeight="1">
      <c r="A21" s="2">
        <v>0.4</v>
      </c>
      <c r="B21" s="4">
        <v>5.48219E-11</v>
      </c>
      <c r="C21" s="3"/>
    </row>
    <row r="22" ht="15.75" customHeight="1">
      <c r="A22" s="2">
        <v>0.5</v>
      </c>
      <c r="B22" s="4">
        <v>4.71785E-11</v>
      </c>
      <c r="C22" s="3"/>
    </row>
    <row r="23" ht="15.75" customHeight="1">
      <c r="A23" s="2">
        <v>0.6</v>
      </c>
      <c r="B23" s="4">
        <v>3.92931E-11</v>
      </c>
      <c r="C23" s="3"/>
    </row>
    <row r="24" ht="15.75" customHeight="1">
      <c r="A24" s="2">
        <v>0.7</v>
      </c>
      <c r="B24" s="4">
        <v>2.89871E-11</v>
      </c>
      <c r="C24" s="3"/>
    </row>
    <row r="25" ht="15.75" customHeight="1">
      <c r="A25" s="2">
        <v>0.8</v>
      </c>
      <c r="B25" s="4">
        <v>2.11452E-11</v>
      </c>
      <c r="C25" s="3"/>
    </row>
    <row r="26" ht="15.75" customHeight="1">
      <c r="A26" s="2">
        <v>0.9</v>
      </c>
      <c r="B26" s="4">
        <v>1.19122E-11</v>
      </c>
      <c r="C26" s="3"/>
    </row>
    <row r="27" ht="15.75" customHeight="1">
      <c r="A27" s="2">
        <v>1.0</v>
      </c>
      <c r="B27" s="4">
        <v>6.912E-12</v>
      </c>
      <c r="C27" s="3"/>
    </row>
    <row r="28" ht="15.75" customHeight="1">
      <c r="A28" s="2">
        <v>1.1</v>
      </c>
      <c r="B28" s="4">
        <v>4.4115E-12</v>
      </c>
      <c r="C28" s="3"/>
    </row>
    <row r="29" ht="15.75" customHeight="1">
      <c r="A29" s="2">
        <v>1.2</v>
      </c>
      <c r="B29" s="4">
        <v>3.1141E-12</v>
      </c>
      <c r="C29" s="3"/>
    </row>
    <row r="30" ht="15.75" customHeight="1">
      <c r="A30" s="2">
        <v>1.3</v>
      </c>
      <c r="B30" s="4">
        <v>1.0377E-12</v>
      </c>
      <c r="C30" s="3"/>
    </row>
    <row r="31" ht="15.75" customHeight="1">
      <c r="A31" s="2">
        <v>1.4</v>
      </c>
      <c r="B31" s="4">
        <v>1.9272E-12</v>
      </c>
      <c r="C31" s="3"/>
    </row>
    <row r="32" ht="15.75" customHeight="1">
      <c r="A32" s="2">
        <v>1.5</v>
      </c>
      <c r="B32" s="4">
        <v>3.77852E-13</v>
      </c>
      <c r="C32" s="3"/>
    </row>
    <row r="33" ht="15.75" customHeight="1">
      <c r="A33" s="2">
        <v>1.6</v>
      </c>
      <c r="B33" s="4">
        <v>8.32617E-13</v>
      </c>
      <c r="C33" s="3"/>
    </row>
    <row r="34" ht="15.75" customHeight="1">
      <c r="A34" s="2">
        <v>1.7</v>
      </c>
      <c r="B34" s="4">
        <v>2.10665E-13</v>
      </c>
      <c r="C34" s="3"/>
    </row>
    <row r="35" ht="15.75" customHeight="1">
      <c r="A35" s="2">
        <v>1.8</v>
      </c>
      <c r="B35" s="4">
        <v>4.44526E-13</v>
      </c>
      <c r="C35" s="3"/>
    </row>
    <row r="36" ht="15.75" customHeight="1">
      <c r="A36" s="2">
        <v>1.9</v>
      </c>
      <c r="B36" s="4">
        <v>3.78439E-14</v>
      </c>
      <c r="C36" s="3"/>
    </row>
    <row r="37" ht="15.75" customHeight="1">
      <c r="A37" s="2">
        <v>2.0</v>
      </c>
      <c r="B37" s="4">
        <v>7.29142E-13</v>
      </c>
      <c r="C37" s="3"/>
    </row>
    <row r="38" ht="15.75" customHeight="1">
      <c r="A38" s="2">
        <v>2.1</v>
      </c>
      <c r="B38" s="4">
        <v>9.45078E-13</v>
      </c>
      <c r="C38" s="3"/>
    </row>
    <row r="39" ht="15.75" customHeight="1">
      <c r="A39" s="2">
        <v>2.2</v>
      </c>
      <c r="B39" s="4">
        <v>5.76104E-13</v>
      </c>
      <c r="C39" s="3"/>
    </row>
    <row r="40" ht="15.75" customHeight="1">
      <c r="A40" s="2">
        <v>2.3</v>
      </c>
      <c r="B40" s="4">
        <v>3.33151E-13</v>
      </c>
      <c r="C40" s="3"/>
    </row>
    <row r="41" ht="15.75" customHeight="1">
      <c r="A41" s="2">
        <v>2.4</v>
      </c>
      <c r="B41" s="4">
        <v>1.3842E-12</v>
      </c>
      <c r="C41" s="3"/>
    </row>
    <row r="42" ht="15.75" customHeight="1">
      <c r="A42" s="2">
        <v>2.5</v>
      </c>
      <c r="B42" s="4">
        <v>2.06E-12</v>
      </c>
      <c r="C42" s="3"/>
    </row>
    <row r="43" ht="15.75" customHeight="1">
      <c r="A43" s="2">
        <v>2.6</v>
      </c>
      <c r="B43" s="4">
        <v>2.8946E-12</v>
      </c>
      <c r="C43" s="3"/>
    </row>
    <row r="44" ht="15.75" customHeight="1">
      <c r="A44" s="2">
        <v>2.7</v>
      </c>
      <c r="B44" s="4">
        <v>4.2845E-12</v>
      </c>
      <c r="C44" s="3"/>
    </row>
    <row r="45" ht="15.75" customHeight="1">
      <c r="A45" s="2">
        <v>2.8</v>
      </c>
      <c r="B45" s="4">
        <v>7.7927E-12</v>
      </c>
      <c r="C45" s="3"/>
    </row>
    <row r="46" ht="15.75" customHeight="1">
      <c r="A46" s="2">
        <v>2.9</v>
      </c>
      <c r="B46" s="4">
        <v>1.06735E-11</v>
      </c>
      <c r="C46" s="3"/>
    </row>
    <row r="47" ht="15.75" customHeight="1">
      <c r="A47" s="2">
        <v>3.0</v>
      </c>
      <c r="B47" s="4">
        <v>1.24443E-11</v>
      </c>
      <c r="C47" s="3"/>
    </row>
    <row r="48" ht="15.75" customHeight="1">
      <c r="A48" s="2">
        <v>3.1</v>
      </c>
      <c r="B48" s="4">
        <v>1.84842E-11</v>
      </c>
      <c r="C48" s="3"/>
    </row>
    <row r="49" ht="15.75" customHeight="1">
      <c r="A49" s="2">
        <v>3.2</v>
      </c>
      <c r="B49" s="4">
        <v>2.58301E-11</v>
      </c>
      <c r="C49" s="3"/>
    </row>
    <row r="50" ht="15.75" customHeight="1">
      <c r="A50" s="2">
        <v>3.3</v>
      </c>
      <c r="B50" s="4">
        <v>2.99559E-11</v>
      </c>
      <c r="C50" s="3"/>
    </row>
    <row r="51" ht="15.75" customHeight="1">
      <c r="A51" s="2">
        <v>3.4</v>
      </c>
      <c r="B51" s="4">
        <v>4.53526E-11</v>
      </c>
      <c r="C51" s="3"/>
    </row>
    <row r="52" ht="15.75" customHeight="1">
      <c r="A52" s="2">
        <v>3.5</v>
      </c>
      <c r="B52" s="4">
        <v>6.13404E-11</v>
      </c>
      <c r="C52" s="3"/>
    </row>
    <row r="53" ht="15.75" customHeight="1">
      <c r="A53" s="2">
        <v>3.6</v>
      </c>
      <c r="B53" s="4">
        <v>8.50431E-11</v>
      </c>
      <c r="C53" s="3"/>
    </row>
    <row r="54" ht="15.75" customHeight="1">
      <c r="A54" s="2">
        <v>3.7</v>
      </c>
      <c r="B54" s="4">
        <v>1.14357E-10</v>
      </c>
      <c r="C54" s="3"/>
    </row>
    <row r="55" ht="15.75" customHeight="1">
      <c r="A55" s="2">
        <v>3.8</v>
      </c>
      <c r="B55" s="4">
        <v>1.47286E-10</v>
      </c>
      <c r="C55" s="3"/>
      <c r="H55" s="1">
        <v>0.0</v>
      </c>
      <c r="I55" s="3">
        <v>3.49526E-11</v>
      </c>
      <c r="J55" s="3">
        <f t="shared" ref="J55:J158" si="1">I56-I55</f>
        <v>0</v>
      </c>
    </row>
    <row r="56" ht="15.75" customHeight="1">
      <c r="A56" s="2">
        <v>3.9</v>
      </c>
      <c r="B56" s="4">
        <v>1.9528E-10</v>
      </c>
      <c r="C56" s="3"/>
      <c r="H56" s="1">
        <v>0.125</v>
      </c>
      <c r="I56" s="3">
        <v>2.61479E-11</v>
      </c>
      <c r="J56" s="3">
        <f t="shared" si="1"/>
        <v>0</v>
      </c>
    </row>
    <row r="57" ht="15.75" customHeight="1">
      <c r="A57" s="2">
        <v>4.0</v>
      </c>
      <c r="B57" s="4">
        <v>2.61655E-10</v>
      </c>
      <c r="C57" s="3"/>
      <c r="H57" s="1">
        <v>0.25</v>
      </c>
      <c r="I57" s="3">
        <v>3.27633E-11</v>
      </c>
      <c r="J57" s="3">
        <f t="shared" si="1"/>
        <v>0</v>
      </c>
    </row>
    <row r="58" ht="15.75" customHeight="1">
      <c r="A58" s="2">
        <v>4.1</v>
      </c>
      <c r="B58" s="4">
        <v>3.1824E-10</v>
      </c>
      <c r="C58" s="3"/>
      <c r="H58" s="1">
        <v>0.375</v>
      </c>
      <c r="I58" s="3">
        <v>3.45283E-11</v>
      </c>
      <c r="J58" s="3">
        <f t="shared" si="1"/>
        <v>0</v>
      </c>
    </row>
    <row r="59" ht="15.75" customHeight="1">
      <c r="A59" s="2">
        <v>4.2</v>
      </c>
      <c r="B59" s="4">
        <v>4.01633E-10</v>
      </c>
      <c r="C59" s="3"/>
      <c r="H59" s="1">
        <v>0.5</v>
      </c>
      <c r="I59" s="3">
        <v>3.28374E-11</v>
      </c>
      <c r="J59" s="3">
        <f t="shared" si="1"/>
        <v>0</v>
      </c>
    </row>
    <row r="60" ht="15.75" customHeight="1">
      <c r="A60" s="2">
        <v>4.3</v>
      </c>
      <c r="B60" s="4">
        <v>4.30494E-10</v>
      </c>
      <c r="C60" s="3"/>
      <c r="H60" s="1">
        <v>0.625</v>
      </c>
      <c r="I60" s="3">
        <v>4.23759E-11</v>
      </c>
      <c r="J60" s="3">
        <f t="shared" si="1"/>
        <v>0</v>
      </c>
    </row>
    <row r="61" ht="15.75" customHeight="1">
      <c r="A61" s="2">
        <v>4.4</v>
      </c>
      <c r="B61" s="4">
        <v>5.31771E-10</v>
      </c>
      <c r="C61" s="3"/>
      <c r="E61" s="1" t="s">
        <v>4</v>
      </c>
      <c r="H61" s="1">
        <v>0.75</v>
      </c>
      <c r="I61" s="3">
        <v>4.5953E-11</v>
      </c>
      <c r="J61" s="3">
        <f t="shared" si="1"/>
        <v>0</v>
      </c>
    </row>
    <row r="62" ht="15.75" customHeight="1">
      <c r="A62" s="2">
        <v>4.5</v>
      </c>
      <c r="B62" s="4">
        <v>7.18455E-10</v>
      </c>
      <c r="C62" s="3"/>
      <c r="E62" s="3">
        <f>MAX(C7:C54)</f>
        <v>0</v>
      </c>
      <c r="H62" s="1">
        <v>0.875</v>
      </c>
      <c r="I62" s="3">
        <v>3.07013E-11</v>
      </c>
      <c r="J62" s="3">
        <f t="shared" si="1"/>
        <v>0</v>
      </c>
    </row>
    <row r="63" ht="15.75" customHeight="1">
      <c r="A63" s="2">
        <v>4.6</v>
      </c>
      <c r="B63" s="4">
        <v>8.12105E-10</v>
      </c>
      <c r="C63" s="3"/>
      <c r="E63" s="1" t="s">
        <v>5</v>
      </c>
      <c r="H63" s="1">
        <v>1.0</v>
      </c>
      <c r="I63" s="3">
        <v>3.37867E-11</v>
      </c>
      <c r="J63" s="3">
        <f t="shared" si="1"/>
        <v>0</v>
      </c>
    </row>
    <row r="64" ht="15.75" customHeight="1">
      <c r="A64" s="2">
        <v>4.7</v>
      </c>
      <c r="B64" s="4">
        <v>9.94843E-10</v>
      </c>
      <c r="C64" s="3"/>
      <c r="E64" s="3">
        <f>MIN(C55:C118)</f>
        <v>-0.000000000196353</v>
      </c>
      <c r="H64" s="1">
        <v>0.875</v>
      </c>
      <c r="I64" s="3">
        <v>3.57942E-11</v>
      </c>
      <c r="J64" s="3">
        <f t="shared" si="1"/>
        <v>0</v>
      </c>
    </row>
    <row r="65" ht="15.75" customHeight="1">
      <c r="A65" s="2">
        <v>4.8</v>
      </c>
      <c r="B65" s="4">
        <v>1.2715E-9</v>
      </c>
      <c r="C65" s="3"/>
      <c r="E65" s="1" t="s">
        <v>6</v>
      </c>
      <c r="H65" s="1">
        <v>0.75</v>
      </c>
      <c r="I65" s="3">
        <v>2.95208E-11</v>
      </c>
      <c r="J65" s="3">
        <f t="shared" si="1"/>
        <v>0</v>
      </c>
      <c r="L65" s="1" t="s">
        <v>4</v>
      </c>
    </row>
    <row r="66" ht="15.75" customHeight="1">
      <c r="A66" s="2">
        <v>4.9</v>
      </c>
      <c r="B66" s="4">
        <v>1.4721E-9</v>
      </c>
      <c r="C66" s="3"/>
      <c r="E66" s="3" t="s">
        <v>7</v>
      </c>
      <c r="H66" s="1">
        <v>0.625</v>
      </c>
      <c r="I66" s="3">
        <v>3.36167E-11</v>
      </c>
      <c r="J66" s="3">
        <f t="shared" si="1"/>
        <v>0</v>
      </c>
      <c r="L66" s="3">
        <f>MIN(J63:J118)</f>
        <v>-0.000000358532</v>
      </c>
    </row>
    <row r="67" ht="15.75" customHeight="1">
      <c r="A67" s="2">
        <v>5.0</v>
      </c>
      <c r="B67" s="4">
        <v>1.7801E-9</v>
      </c>
      <c r="C67" s="3"/>
      <c r="E67" s="1">
        <f>SLOPE(B57:B58, A57:A58)</f>
        <v>0.00000000056585</v>
      </c>
      <c r="G67" s="3"/>
      <c r="H67" s="1">
        <v>0.5</v>
      </c>
      <c r="I67" s="3">
        <v>4.29132E-11</v>
      </c>
      <c r="J67" s="3">
        <f t="shared" si="1"/>
        <v>0</v>
      </c>
      <c r="L67" s="1" t="s">
        <v>5</v>
      </c>
    </row>
    <row r="68" ht="15.75" customHeight="1">
      <c r="A68" s="2">
        <v>5.1</v>
      </c>
      <c r="B68" s="4">
        <v>2.0895E-9</v>
      </c>
      <c r="C68" s="3"/>
      <c r="E68" s="3" t="s">
        <v>8</v>
      </c>
      <c r="H68" s="1">
        <v>0.375</v>
      </c>
      <c r="I68" s="3">
        <v>4.84103E-11</v>
      </c>
      <c r="J68" s="3">
        <f t="shared" si="1"/>
        <v>0</v>
      </c>
      <c r="L68" s="3">
        <f>MAX(J119:J158)</f>
        <v>0.0000000452144</v>
      </c>
    </row>
    <row r="69" ht="15.75" customHeight="1">
      <c r="A69" s="2">
        <v>5.2</v>
      </c>
      <c r="B69" s="4">
        <v>2.5336E-9</v>
      </c>
      <c r="C69" s="3"/>
      <c r="E69" s="3">
        <f>A57-(E67/B57)</f>
        <v>1.837419503</v>
      </c>
      <c r="H69" s="1">
        <v>0.25</v>
      </c>
      <c r="I69" s="3">
        <v>4.04005E-11</v>
      </c>
      <c r="J69" s="3">
        <f t="shared" si="1"/>
        <v>0</v>
      </c>
      <c r="L69" s="1" t="s">
        <v>6</v>
      </c>
    </row>
    <row r="70" ht="15.75" customHeight="1">
      <c r="A70" s="2">
        <v>5.3</v>
      </c>
      <c r="B70" s="4">
        <v>3.1108E-9</v>
      </c>
      <c r="C70" s="3"/>
      <c r="E70" s="3"/>
      <c r="H70" s="1">
        <v>0.125</v>
      </c>
      <c r="I70" s="3">
        <v>3.37577E-11</v>
      </c>
      <c r="J70" s="3">
        <f t="shared" si="1"/>
        <v>0</v>
      </c>
      <c r="L70" s="3" t="s">
        <v>7</v>
      </c>
    </row>
    <row r="71" ht="15.75" customHeight="1">
      <c r="A71" s="2">
        <v>5.4</v>
      </c>
      <c r="B71" s="4">
        <v>3.6793E-9</v>
      </c>
      <c r="C71" s="3"/>
      <c r="H71" s="1">
        <v>0.0</v>
      </c>
      <c r="I71" s="3">
        <v>3.38385E-11</v>
      </c>
      <c r="J71" s="3">
        <f t="shared" si="1"/>
        <v>0</v>
      </c>
      <c r="L71" s="1">
        <f>SLOPE(I114:I115, H114:H115)</f>
        <v>0.000002868256</v>
      </c>
    </row>
    <row r="72" ht="15.75" customHeight="1">
      <c r="A72" s="2">
        <v>5.5</v>
      </c>
      <c r="B72" s="4">
        <v>4.5208E-9</v>
      </c>
      <c r="C72" s="3"/>
      <c r="H72" s="1">
        <v>-0.125</v>
      </c>
      <c r="I72" s="3">
        <v>3.04231E-11</v>
      </c>
      <c r="J72" s="3">
        <f t="shared" si="1"/>
        <v>0</v>
      </c>
      <c r="L72" s="3" t="s">
        <v>8</v>
      </c>
    </row>
    <row r="73" ht="15.75" customHeight="1">
      <c r="A73" s="2">
        <v>5.6</v>
      </c>
      <c r="B73" s="4">
        <v>5.2047E-9</v>
      </c>
      <c r="C73" s="3"/>
      <c r="H73" s="1">
        <v>-0.25</v>
      </c>
      <c r="I73" s="3">
        <v>3.01603E-11</v>
      </c>
      <c r="J73" s="3">
        <f t="shared" si="1"/>
        <v>0</v>
      </c>
      <c r="L73" s="3">
        <f>H115-(L71/I115)</f>
        <v>-2.967815524</v>
      </c>
    </row>
    <row r="74" ht="15.75" customHeight="1">
      <c r="A74" s="2">
        <v>5.7</v>
      </c>
      <c r="B74" s="4">
        <v>6.2941E-9</v>
      </c>
      <c r="C74" s="3"/>
      <c r="H74" s="1">
        <v>-0.375</v>
      </c>
      <c r="I74" s="3">
        <v>3.00054E-11</v>
      </c>
      <c r="J74" s="3">
        <f t="shared" si="1"/>
        <v>0</v>
      </c>
    </row>
    <row r="75" ht="15.75" customHeight="1">
      <c r="A75" s="2">
        <v>5.8</v>
      </c>
      <c r="B75" s="4">
        <v>8.0473E-9</v>
      </c>
      <c r="C75" s="3"/>
      <c r="H75" s="1">
        <v>-0.5</v>
      </c>
      <c r="I75" s="3">
        <v>3.21673E-11</v>
      </c>
      <c r="J75" s="3">
        <f t="shared" si="1"/>
        <v>0</v>
      </c>
    </row>
    <row r="76" ht="15.75" customHeight="1">
      <c r="A76" s="2">
        <v>5.9</v>
      </c>
      <c r="B76" s="4">
        <v>9.6302E-9</v>
      </c>
      <c r="C76" s="3"/>
      <c r="H76" s="1">
        <v>-0.625</v>
      </c>
      <c r="I76" s="3">
        <v>3.2329E-11</v>
      </c>
      <c r="J76" s="3">
        <f t="shared" si="1"/>
        <v>0</v>
      </c>
    </row>
    <row r="77" ht="15.75" customHeight="1">
      <c r="A77" s="2">
        <v>6.0</v>
      </c>
      <c r="B77" s="4">
        <v>1.1575E-8</v>
      </c>
      <c r="C77" s="3"/>
      <c r="H77" s="1">
        <v>-0.75</v>
      </c>
      <c r="I77" s="3">
        <v>2.32548E-11</v>
      </c>
      <c r="J77" s="3">
        <f t="shared" si="1"/>
        <v>0</v>
      </c>
    </row>
    <row r="78" ht="15.75" customHeight="1">
      <c r="A78" s="2">
        <v>6.1</v>
      </c>
      <c r="B78" s="4">
        <v>1.42517E-8</v>
      </c>
      <c r="C78" s="3"/>
      <c r="H78" s="1">
        <v>-0.875</v>
      </c>
      <c r="I78" s="3">
        <v>3.40603E-11</v>
      </c>
      <c r="J78" s="3">
        <f t="shared" si="1"/>
        <v>0</v>
      </c>
    </row>
    <row r="79" ht="15.75" customHeight="1">
      <c r="A79" s="2">
        <v>6.2</v>
      </c>
      <c r="B79" s="4">
        <v>1.74764E-8</v>
      </c>
      <c r="C79" s="3"/>
      <c r="H79" s="1">
        <v>-1.0</v>
      </c>
      <c r="I79" s="3">
        <v>2.99442E-11</v>
      </c>
      <c r="J79" s="3">
        <f t="shared" si="1"/>
        <v>0</v>
      </c>
    </row>
    <row r="80" ht="15.75" customHeight="1">
      <c r="A80" s="2">
        <v>6.3</v>
      </c>
      <c r="B80" s="4">
        <v>2.27228E-8</v>
      </c>
      <c r="C80" s="3"/>
      <c r="H80" s="1">
        <v>-1.125</v>
      </c>
      <c r="I80" s="3">
        <v>1.74745E-11</v>
      </c>
      <c r="J80" s="3">
        <f t="shared" si="1"/>
        <v>0</v>
      </c>
    </row>
    <row r="81" ht="15.75" customHeight="1">
      <c r="A81" s="2">
        <v>6.4</v>
      </c>
      <c r="B81" s="4">
        <v>2.78719E-8</v>
      </c>
      <c r="C81" s="3"/>
      <c r="H81" s="1">
        <v>-1.25</v>
      </c>
      <c r="I81" s="3">
        <v>7.83435E-12</v>
      </c>
      <c r="J81" s="3">
        <f t="shared" si="1"/>
        <v>0</v>
      </c>
    </row>
    <row r="82" ht="15.75" customHeight="1">
      <c r="A82" s="2">
        <v>6.5</v>
      </c>
      <c r="B82" s="4">
        <v>3.48564E-8</v>
      </c>
      <c r="C82" s="3"/>
      <c r="H82" s="1">
        <v>-1.375</v>
      </c>
      <c r="I82" s="3">
        <v>-7.12095E-12</v>
      </c>
      <c r="J82" s="3">
        <f t="shared" si="1"/>
        <v>0</v>
      </c>
    </row>
    <row r="83" ht="15.75" customHeight="1">
      <c r="A83" s="2">
        <v>6.6</v>
      </c>
      <c r="B83" s="4">
        <v>4.33666E-8</v>
      </c>
      <c r="C83" s="3"/>
      <c r="H83" s="1">
        <v>-1.5</v>
      </c>
      <c r="I83" s="3">
        <v>-4.53715E-11</v>
      </c>
      <c r="J83" s="3">
        <f t="shared" si="1"/>
        <v>0</v>
      </c>
    </row>
    <row r="84" ht="15.75" customHeight="1">
      <c r="A84" s="2">
        <v>6.7</v>
      </c>
      <c r="B84" s="4">
        <v>5.02477E-8</v>
      </c>
      <c r="C84" s="3"/>
      <c r="H84" s="1">
        <v>-1.625</v>
      </c>
      <c r="I84" s="3">
        <v>-6.49683E-11</v>
      </c>
      <c r="J84" s="3">
        <f t="shared" si="1"/>
        <v>0</v>
      </c>
    </row>
    <row r="85" ht="15.75" customHeight="1">
      <c r="A85" s="2">
        <v>6.8</v>
      </c>
      <c r="B85" s="4">
        <v>6.23781E-8</v>
      </c>
      <c r="C85" s="3"/>
      <c r="H85" s="1">
        <v>-1.75</v>
      </c>
      <c r="I85" s="3">
        <v>-1.15383E-10</v>
      </c>
      <c r="J85" s="3">
        <f t="shared" si="1"/>
        <v>0</v>
      </c>
    </row>
    <row r="86" ht="15.75" customHeight="1">
      <c r="A86" s="2">
        <v>6.8</v>
      </c>
      <c r="B86" s="4">
        <v>7.92939E-8</v>
      </c>
      <c r="C86" s="3"/>
      <c r="H86" s="1">
        <v>-1.875</v>
      </c>
      <c r="I86" s="3">
        <v>-1.53449E-10</v>
      </c>
      <c r="J86" s="3">
        <f t="shared" si="1"/>
        <v>0</v>
      </c>
    </row>
    <row r="87" ht="15.75" customHeight="1">
      <c r="A87" s="2">
        <v>7.0</v>
      </c>
      <c r="B87" s="4">
        <v>9.92682E-8</v>
      </c>
      <c r="C87" s="3"/>
      <c r="H87" s="1">
        <v>-2.0</v>
      </c>
      <c r="I87" s="3">
        <v>-2.44871E-10</v>
      </c>
      <c r="J87" s="3">
        <f t="shared" si="1"/>
        <v>-0.000000000107039</v>
      </c>
    </row>
    <row r="88" ht="15.75" customHeight="1">
      <c r="A88" s="1">
        <v>0.0</v>
      </c>
      <c r="B88" s="4">
        <v>1.2745E-7</v>
      </c>
      <c r="C88" s="3"/>
      <c r="H88" s="1">
        <v>-2.125</v>
      </c>
      <c r="I88" s="3">
        <v>-3.5191E-10</v>
      </c>
      <c r="J88" s="3">
        <f t="shared" si="1"/>
        <v>-0.000000000149034</v>
      </c>
    </row>
    <row r="89" ht="15.75" customHeight="1">
      <c r="A89" s="1">
        <v>0.0</v>
      </c>
      <c r="B89" s="3">
        <v>1.61899E-9</v>
      </c>
      <c r="C89" s="3">
        <f t="shared" ref="C89:C118" si="2">B90-B89</f>
        <v>0</v>
      </c>
      <c r="H89" s="1">
        <v>-2.25</v>
      </c>
      <c r="I89" s="3">
        <v>-5.00944E-10</v>
      </c>
      <c r="J89" s="3">
        <f t="shared" si="1"/>
        <v>-0.000000000199175</v>
      </c>
    </row>
    <row r="90" ht="15.75" customHeight="1">
      <c r="A90" s="1">
        <v>0.0</v>
      </c>
      <c r="B90" s="3">
        <v>1.59925E-9</v>
      </c>
      <c r="C90" s="3">
        <f t="shared" si="2"/>
        <v>0</v>
      </c>
      <c r="H90" s="1">
        <v>-2.375</v>
      </c>
      <c r="I90" s="3">
        <v>-7.00119E-10</v>
      </c>
      <c r="J90" s="3">
        <f t="shared" si="1"/>
        <v>-0.000000000216158</v>
      </c>
    </row>
    <row r="91" ht="15.75" customHeight="1">
      <c r="A91" s="1">
        <v>0.0</v>
      </c>
      <c r="B91" s="3">
        <v>1.5984E-9</v>
      </c>
      <c r="C91" s="3">
        <f t="shared" si="2"/>
        <v>0</v>
      </c>
      <c r="H91" s="1">
        <v>-2.5</v>
      </c>
      <c r="I91" s="3">
        <v>-9.16277E-10</v>
      </c>
      <c r="J91" s="3">
        <f t="shared" si="1"/>
        <v>-0.000000000241993</v>
      </c>
    </row>
    <row r="92" ht="15.75" customHeight="1">
      <c r="A92" s="1">
        <v>0.0</v>
      </c>
      <c r="B92" s="3">
        <v>1.5733E-9</v>
      </c>
      <c r="C92" s="3">
        <f t="shared" si="2"/>
        <v>0</v>
      </c>
      <c r="H92" s="1">
        <v>-2.625</v>
      </c>
      <c r="I92" s="3">
        <v>-1.15827E-9</v>
      </c>
      <c r="J92" s="3">
        <f t="shared" si="1"/>
        <v>-0.00000000026724</v>
      </c>
    </row>
    <row r="93" ht="15.75" customHeight="1">
      <c r="A93" s="1">
        <v>0.0</v>
      </c>
      <c r="B93" s="3">
        <v>1.5759E-9</v>
      </c>
      <c r="C93" s="3">
        <f t="shared" si="2"/>
        <v>0</v>
      </c>
      <c r="H93" s="1">
        <v>-2.75</v>
      </c>
      <c r="I93" s="3">
        <v>-1.42551E-9</v>
      </c>
      <c r="J93" s="3">
        <f t="shared" si="1"/>
        <v>-0.00000000027777</v>
      </c>
    </row>
    <row r="94" ht="15.75" customHeight="1">
      <c r="A94" s="1">
        <v>0.0</v>
      </c>
      <c r="B94" s="3">
        <v>1.58137E-9</v>
      </c>
      <c r="C94" s="3">
        <f t="shared" si="2"/>
        <v>0</v>
      </c>
      <c r="H94" s="1">
        <v>-2.875</v>
      </c>
      <c r="I94" s="3">
        <v>-1.70328E-9</v>
      </c>
      <c r="J94" s="3">
        <f t="shared" si="1"/>
        <v>-0.00000000026817</v>
      </c>
    </row>
    <row r="95" ht="15.75" customHeight="1">
      <c r="A95" s="1">
        <v>0.0</v>
      </c>
      <c r="B95" s="3">
        <v>1.5778E-9</v>
      </c>
      <c r="C95" s="3">
        <f t="shared" si="2"/>
        <v>0</v>
      </c>
      <c r="H95" s="1">
        <v>-3.0</v>
      </c>
      <c r="I95" s="3">
        <v>-1.97145E-9</v>
      </c>
      <c r="J95" s="3">
        <f t="shared" si="1"/>
        <v>-0.00000000029131</v>
      </c>
    </row>
    <row r="96" ht="15.75" customHeight="1">
      <c r="A96" s="1">
        <v>0.0</v>
      </c>
      <c r="B96" s="3">
        <v>1.59692E-9</v>
      </c>
      <c r="C96" s="3">
        <f t="shared" si="2"/>
        <v>0</v>
      </c>
      <c r="H96" s="1">
        <v>-3.125</v>
      </c>
      <c r="I96" s="3">
        <v>-2.26276E-9</v>
      </c>
      <c r="J96" s="3">
        <f t="shared" si="1"/>
        <v>-0.00000000030032</v>
      </c>
    </row>
    <row r="97" ht="15.75" customHeight="1">
      <c r="A97" s="1">
        <v>0.0</v>
      </c>
      <c r="B97" s="3">
        <v>1.59555E-9</v>
      </c>
      <c r="C97" s="3">
        <f t="shared" si="2"/>
        <v>0</v>
      </c>
      <c r="H97" s="1">
        <v>-3.25</v>
      </c>
      <c r="I97" s="3">
        <v>-2.56308E-9</v>
      </c>
      <c r="J97" s="3">
        <f t="shared" si="1"/>
        <v>-0.00000000033439</v>
      </c>
    </row>
    <row r="98" ht="15.75" customHeight="1">
      <c r="A98" s="1">
        <v>0.0</v>
      </c>
      <c r="B98" s="3">
        <v>1.61007E-9</v>
      </c>
      <c r="C98" s="3">
        <f t="shared" si="2"/>
        <v>0</v>
      </c>
      <c r="H98" s="1">
        <v>-3.375</v>
      </c>
      <c r="I98" s="3">
        <v>-2.89747E-9</v>
      </c>
      <c r="J98" s="3">
        <f t="shared" si="1"/>
        <v>-0.00000000032313</v>
      </c>
    </row>
    <row r="99" ht="15.75" customHeight="1">
      <c r="A99" s="1">
        <v>0.0</v>
      </c>
      <c r="B99" s="3">
        <v>1.6025E-9</v>
      </c>
      <c r="C99" s="3">
        <f t="shared" si="2"/>
        <v>0</v>
      </c>
      <c r="H99" s="1">
        <v>-3.5</v>
      </c>
      <c r="I99" s="3">
        <v>-3.2206E-9</v>
      </c>
      <c r="J99" s="3">
        <f t="shared" si="1"/>
        <v>-0.00000000037992</v>
      </c>
    </row>
    <row r="100" ht="15.75" customHeight="1">
      <c r="A100" s="1">
        <v>0.0</v>
      </c>
      <c r="B100" s="3">
        <v>1.59982E-9</v>
      </c>
      <c r="C100" s="3">
        <f t="shared" si="2"/>
        <v>0</v>
      </c>
      <c r="H100" s="1">
        <v>-3.625</v>
      </c>
      <c r="I100" s="3">
        <v>-3.60052E-9</v>
      </c>
      <c r="J100" s="3">
        <f t="shared" si="1"/>
        <v>-0.00000000043316</v>
      </c>
    </row>
    <row r="101" ht="15.75" customHeight="1">
      <c r="A101" s="1">
        <v>0.0</v>
      </c>
      <c r="B101" s="3">
        <v>1.56679E-9</v>
      </c>
      <c r="C101" s="3">
        <f t="shared" si="2"/>
        <v>0</v>
      </c>
      <c r="H101" s="1">
        <v>-3.75</v>
      </c>
      <c r="I101" s="3">
        <v>-4.03368E-9</v>
      </c>
      <c r="J101" s="3">
        <f t="shared" si="1"/>
        <v>-0.00000000050331</v>
      </c>
    </row>
    <row r="102" ht="15.75" customHeight="1">
      <c r="A102" s="1">
        <v>0.0</v>
      </c>
      <c r="B102" s="3">
        <v>1.52501E-9</v>
      </c>
      <c r="C102" s="3">
        <f t="shared" si="2"/>
        <v>0</v>
      </c>
      <c r="H102" s="1">
        <v>-3.875</v>
      </c>
      <c r="I102" s="3">
        <v>-4.53699E-9</v>
      </c>
      <c r="J102" s="3">
        <f t="shared" si="1"/>
        <v>-0.0000000007483</v>
      </c>
    </row>
    <row r="103" ht="15.75" customHeight="1">
      <c r="A103" s="1">
        <v>0.0</v>
      </c>
      <c r="B103" s="3">
        <v>1.44938E-9</v>
      </c>
      <c r="C103" s="3">
        <f t="shared" si="2"/>
        <v>0</v>
      </c>
      <c r="H103" s="1">
        <v>-4.0</v>
      </c>
      <c r="I103" s="3">
        <v>-5.28529E-9</v>
      </c>
      <c r="J103" s="3">
        <f t="shared" si="1"/>
        <v>-0.00000000146228</v>
      </c>
    </row>
    <row r="104" ht="15.75" customHeight="1">
      <c r="A104" s="1">
        <v>0.0</v>
      </c>
      <c r="B104" s="3">
        <v>1.39602E-9</v>
      </c>
      <c r="C104" s="3">
        <f t="shared" si="2"/>
        <v>0</v>
      </c>
      <c r="H104" s="1">
        <v>-4.125</v>
      </c>
      <c r="I104" s="3">
        <v>-6.74757E-9</v>
      </c>
      <c r="J104" s="3">
        <f t="shared" si="1"/>
        <v>-0.0000000026645</v>
      </c>
    </row>
    <row r="105" ht="15.75" customHeight="1">
      <c r="A105" s="1">
        <v>0.0</v>
      </c>
      <c r="B105" s="3">
        <v>1.30383E-9</v>
      </c>
      <c r="C105" s="3">
        <f t="shared" si="2"/>
        <v>-0.00000000016714</v>
      </c>
      <c r="H105" s="1">
        <v>-4.25</v>
      </c>
      <c r="I105" s="3">
        <v>-9.41207E-9</v>
      </c>
      <c r="J105" s="3">
        <f t="shared" si="1"/>
        <v>-0.00000000549543</v>
      </c>
    </row>
    <row r="106" ht="15.75" customHeight="1">
      <c r="A106" s="1">
        <v>0.0</v>
      </c>
      <c r="B106" s="3">
        <v>1.13669E-9</v>
      </c>
      <c r="C106" s="3">
        <f t="shared" si="2"/>
        <v>-0.000000000159967</v>
      </c>
      <c r="H106" s="1">
        <v>-4.375</v>
      </c>
      <c r="I106" s="3">
        <v>-1.49075E-8</v>
      </c>
      <c r="J106" s="3">
        <f t="shared" si="1"/>
        <v>-0.0000000088065</v>
      </c>
    </row>
    <row r="107" ht="15.75" customHeight="1">
      <c r="A107" s="1">
        <v>0.0</v>
      </c>
      <c r="B107" s="3">
        <v>9.76723E-10</v>
      </c>
      <c r="C107" s="3">
        <f t="shared" si="2"/>
        <v>-0.000000000196353</v>
      </c>
      <c r="H107" s="1">
        <v>-4.5</v>
      </c>
      <c r="I107" s="3">
        <v>-2.3714E-8</v>
      </c>
      <c r="J107" s="3">
        <f t="shared" si="1"/>
        <v>-0.0000000146077</v>
      </c>
    </row>
    <row r="108" ht="15.75" customHeight="1">
      <c r="A108" s="1">
        <v>0.0</v>
      </c>
      <c r="B108" s="3">
        <v>7.8037E-10</v>
      </c>
      <c r="C108" s="3">
        <f t="shared" si="2"/>
        <v>-0.000000000194454</v>
      </c>
      <c r="H108" s="1">
        <v>-4.625</v>
      </c>
      <c r="I108" s="3">
        <v>-3.83217E-8</v>
      </c>
      <c r="J108" s="3">
        <f t="shared" si="1"/>
        <v>-0.000000024108</v>
      </c>
    </row>
    <row r="109" ht="15.75" customHeight="1">
      <c r="A109" s="1">
        <v>0.0</v>
      </c>
      <c r="B109" s="3">
        <v>5.85916E-10</v>
      </c>
      <c r="C109" s="3">
        <f t="shared" si="2"/>
        <v>-0.000000000136706</v>
      </c>
      <c r="H109" s="1">
        <v>-4.75</v>
      </c>
      <c r="I109" s="3">
        <v>-6.24297E-8</v>
      </c>
      <c r="J109" s="3">
        <f t="shared" si="1"/>
        <v>-0.0000000377073</v>
      </c>
    </row>
    <row r="110" ht="15.75" customHeight="1">
      <c r="A110" s="1">
        <v>0.0</v>
      </c>
      <c r="B110" s="3">
        <v>4.4921E-10</v>
      </c>
      <c r="C110" s="3">
        <f t="shared" si="2"/>
        <v>-0.000000000102579</v>
      </c>
      <c r="H110" s="1">
        <v>-4.875</v>
      </c>
      <c r="I110" s="3">
        <v>-1.00137E-7</v>
      </c>
      <c r="J110" s="3">
        <f t="shared" si="1"/>
        <v>-0.000000064835</v>
      </c>
    </row>
    <row r="111" ht="15.75" customHeight="1">
      <c r="A111" s="1">
        <v>0.0</v>
      </c>
      <c r="B111" s="3">
        <v>3.46631E-10</v>
      </c>
      <c r="C111" s="3">
        <f t="shared" si="2"/>
        <v>0</v>
      </c>
      <c r="H111" s="1">
        <v>-5.0</v>
      </c>
      <c r="I111" s="3">
        <v>-1.64972E-7</v>
      </c>
      <c r="J111" s="3">
        <f t="shared" si="1"/>
        <v>-0.00000010504</v>
      </c>
    </row>
    <row r="112" ht="15.75" customHeight="1">
      <c r="A112" s="1">
        <v>0.0</v>
      </c>
      <c r="B112" s="3">
        <v>4.11916E-10</v>
      </c>
      <c r="C112" s="3">
        <f t="shared" si="2"/>
        <v>0.000000000115466</v>
      </c>
      <c r="H112" s="1">
        <v>-5.125</v>
      </c>
      <c r="I112" s="3">
        <v>-2.70012E-7</v>
      </c>
      <c r="J112" s="3">
        <f t="shared" si="1"/>
        <v>-0.000000187407</v>
      </c>
    </row>
    <row r="113" ht="15.75" customHeight="1">
      <c r="A113" s="1">
        <v>0.0</v>
      </c>
      <c r="B113" s="3">
        <v>5.27382E-10</v>
      </c>
      <c r="C113" s="3">
        <f t="shared" si="2"/>
        <v>0.000000000160663</v>
      </c>
      <c r="H113" s="1">
        <v>-5.25</v>
      </c>
      <c r="I113" s="3">
        <v>-4.57419E-7</v>
      </c>
      <c r="J113" s="3">
        <f t="shared" si="1"/>
        <v>-0.000000316769</v>
      </c>
    </row>
    <row r="114" ht="15.75" customHeight="1">
      <c r="A114" s="1">
        <v>0.0</v>
      </c>
      <c r="B114" s="3">
        <v>6.88045E-10</v>
      </c>
      <c r="C114" s="3">
        <f t="shared" si="2"/>
        <v>0.000000000186741</v>
      </c>
      <c r="H114" s="1">
        <v>-5.375</v>
      </c>
      <c r="I114" s="3">
        <v>-7.74188E-7</v>
      </c>
      <c r="J114" s="3">
        <f t="shared" si="1"/>
        <v>-0.000000358532</v>
      </c>
    </row>
    <row r="115" ht="15.75" customHeight="1">
      <c r="A115" s="1">
        <v>0.0</v>
      </c>
      <c r="B115" s="3">
        <v>8.74786E-10</v>
      </c>
      <c r="C115" s="3">
        <f t="shared" si="2"/>
        <v>0.000000000165654</v>
      </c>
      <c r="H115" s="1">
        <v>-5.5</v>
      </c>
      <c r="I115" s="3">
        <v>-1.13272E-6</v>
      </c>
      <c r="J115" s="3">
        <f t="shared" si="1"/>
        <v>0.000000420974</v>
      </c>
    </row>
    <row r="116" ht="15.75" customHeight="1">
      <c r="A116" s="1">
        <v>0.0</v>
      </c>
      <c r="B116" s="3">
        <v>1.04044E-9</v>
      </c>
      <c r="C116" s="3">
        <f t="shared" si="2"/>
        <v>0.00000000015599</v>
      </c>
      <c r="H116" s="1">
        <v>-5.375</v>
      </c>
      <c r="I116" s="3">
        <v>-7.11746E-7</v>
      </c>
      <c r="J116" s="3">
        <f t="shared" si="1"/>
        <v>0.00000036085</v>
      </c>
    </row>
    <row r="117" ht="15.75" customHeight="1">
      <c r="A117" s="1">
        <v>0.0</v>
      </c>
      <c r="B117" s="3">
        <v>1.19643E-9</v>
      </c>
      <c r="C117" s="3">
        <f t="shared" si="2"/>
        <v>0.00000000012965</v>
      </c>
      <c r="H117" s="1">
        <v>-5.25</v>
      </c>
      <c r="I117" s="3">
        <v>-3.50896E-7</v>
      </c>
      <c r="J117" s="3">
        <f t="shared" si="1"/>
        <v>0.000000158813</v>
      </c>
    </row>
    <row r="118" ht="15.75" customHeight="1">
      <c r="A118" s="1">
        <v>0.0</v>
      </c>
      <c r="B118" s="3">
        <v>1.32608E-9</v>
      </c>
      <c r="C118" s="3">
        <f t="shared" si="2"/>
        <v>0</v>
      </c>
      <c r="H118" s="1">
        <v>-5.125</v>
      </c>
      <c r="I118" s="3">
        <v>-1.92083E-7</v>
      </c>
      <c r="J118" s="3">
        <f t="shared" si="1"/>
        <v>0.000000076722</v>
      </c>
    </row>
    <row r="119" ht="15.75" customHeight="1">
      <c r="A119" s="1">
        <v>0.0</v>
      </c>
      <c r="B119" s="3">
        <v>1.4124E-9</v>
      </c>
      <c r="H119" s="1">
        <v>-5.0</v>
      </c>
      <c r="I119" s="3">
        <v>-1.15361E-7</v>
      </c>
      <c r="J119" s="3">
        <f t="shared" si="1"/>
        <v>0.0000000452144</v>
      </c>
    </row>
    <row r="120" ht="15.75" customHeight="1">
      <c r="H120" s="1">
        <v>-4.875</v>
      </c>
      <c r="I120" s="3">
        <v>-7.01466E-8</v>
      </c>
      <c r="J120" s="3">
        <f t="shared" si="1"/>
        <v>0.0000000259536</v>
      </c>
    </row>
    <row r="121" ht="15.75" customHeight="1">
      <c r="H121" s="1">
        <v>-4.75</v>
      </c>
      <c r="I121" s="3">
        <v>-4.4193E-8</v>
      </c>
      <c r="J121" s="3">
        <f t="shared" si="1"/>
        <v>0.0000000158642</v>
      </c>
    </row>
    <row r="122" ht="15.75" customHeight="1">
      <c r="H122" s="1">
        <v>-4.625</v>
      </c>
      <c r="I122" s="3">
        <v>-2.83288E-8</v>
      </c>
      <c r="J122" s="3">
        <f t="shared" si="1"/>
        <v>0.0000000104702</v>
      </c>
    </row>
    <row r="123" ht="15.75" customHeight="1">
      <c r="H123" s="1">
        <v>-4.5</v>
      </c>
      <c r="I123" s="3">
        <v>-1.78586E-8</v>
      </c>
      <c r="J123" s="3">
        <f t="shared" si="1"/>
        <v>0.0000000061417</v>
      </c>
    </row>
    <row r="124" ht="15.75" customHeight="1">
      <c r="H124" s="1">
        <v>-4.375</v>
      </c>
      <c r="I124" s="3">
        <v>-1.17169E-8</v>
      </c>
      <c r="J124" s="3">
        <f t="shared" si="1"/>
        <v>0.00000000353914</v>
      </c>
    </row>
    <row r="125" ht="15.75" customHeight="1">
      <c r="H125" s="1">
        <v>-4.25</v>
      </c>
      <c r="I125" s="3">
        <v>-8.17776E-9</v>
      </c>
      <c r="J125" s="3">
        <f t="shared" si="1"/>
        <v>0.00000000202696</v>
      </c>
    </row>
    <row r="126" ht="15.75" customHeight="1">
      <c r="H126" s="1">
        <v>-4.125</v>
      </c>
      <c r="I126" s="3">
        <v>-6.1508E-9</v>
      </c>
      <c r="J126" s="3">
        <f t="shared" si="1"/>
        <v>0.0000000010489</v>
      </c>
    </row>
    <row r="127" ht="15.75" customHeight="1">
      <c r="H127" s="1">
        <v>-4.0</v>
      </c>
      <c r="I127" s="3">
        <v>-5.1019E-9</v>
      </c>
      <c r="J127" s="3">
        <f t="shared" si="1"/>
        <v>0.00000000071079</v>
      </c>
    </row>
    <row r="128" ht="15.75" customHeight="1">
      <c r="H128" s="1">
        <v>-3.875</v>
      </c>
      <c r="I128" s="3">
        <v>-4.39111E-9</v>
      </c>
      <c r="J128" s="3">
        <f t="shared" si="1"/>
        <v>0.00000000047623</v>
      </c>
    </row>
    <row r="129" ht="15.75" customHeight="1">
      <c r="H129" s="1">
        <v>-3.75</v>
      </c>
      <c r="I129" s="3">
        <v>-3.91488E-9</v>
      </c>
      <c r="J129" s="3">
        <f t="shared" si="1"/>
        <v>0.00000000044015</v>
      </c>
    </row>
    <row r="130" ht="15.75" customHeight="1">
      <c r="H130" s="1">
        <v>-3.625</v>
      </c>
      <c r="I130" s="3">
        <v>-3.47473E-9</v>
      </c>
      <c r="J130" s="3">
        <f t="shared" si="1"/>
        <v>0.00000000034792</v>
      </c>
    </row>
    <row r="131" ht="15.75" customHeight="1">
      <c r="H131" s="1">
        <v>-3.5</v>
      </c>
      <c r="I131" s="3">
        <v>-3.12681E-9</v>
      </c>
      <c r="J131" s="3">
        <f t="shared" si="1"/>
        <v>0.00000000033127</v>
      </c>
    </row>
    <row r="132" ht="15.75" customHeight="1">
      <c r="H132" s="1">
        <v>-3.375</v>
      </c>
      <c r="I132" s="3">
        <v>-2.79554E-9</v>
      </c>
      <c r="J132" s="3">
        <f t="shared" si="1"/>
        <v>0.00000000031535</v>
      </c>
    </row>
    <row r="133" ht="15.75" customHeight="1">
      <c r="H133" s="1">
        <v>-3.25</v>
      </c>
      <c r="I133" s="3">
        <v>-2.48019E-9</v>
      </c>
      <c r="J133" s="3">
        <f t="shared" si="1"/>
        <v>0.00000000029251</v>
      </c>
    </row>
    <row r="134" ht="15.75" customHeight="1">
      <c r="H134" s="1">
        <v>-3.125</v>
      </c>
      <c r="I134" s="3">
        <v>-2.18768E-9</v>
      </c>
      <c r="J134" s="3">
        <f t="shared" si="1"/>
        <v>0.00000000028335</v>
      </c>
    </row>
    <row r="135" ht="15.75" customHeight="1">
      <c r="H135" s="1">
        <v>-3.0</v>
      </c>
      <c r="I135" s="3">
        <v>-1.90433E-9</v>
      </c>
      <c r="J135" s="3">
        <f t="shared" si="1"/>
        <v>0.00000000028567</v>
      </c>
    </row>
    <row r="136" ht="15.75" customHeight="1">
      <c r="H136" s="1">
        <v>-2.875</v>
      </c>
      <c r="I136" s="3">
        <v>-1.61866E-9</v>
      </c>
      <c r="J136" s="3">
        <f t="shared" si="1"/>
        <v>0.00000000026896</v>
      </c>
    </row>
    <row r="137" ht="15.75" customHeight="1">
      <c r="H137" s="1">
        <v>-2.75</v>
      </c>
      <c r="I137" s="3">
        <v>-1.3497E-9</v>
      </c>
      <c r="J137" s="3">
        <f t="shared" si="1"/>
        <v>0.0000000002329</v>
      </c>
    </row>
    <row r="138" ht="15.75" customHeight="1">
      <c r="H138" s="1">
        <v>-2.625</v>
      </c>
      <c r="I138" s="3">
        <v>-1.1168E-9</v>
      </c>
      <c r="J138" s="3">
        <f t="shared" si="1"/>
        <v>0.000000000240383</v>
      </c>
    </row>
    <row r="139" ht="15.75" customHeight="1">
      <c r="H139" s="1">
        <v>-2.5</v>
      </c>
      <c r="I139" s="3">
        <v>-8.76417E-10</v>
      </c>
      <c r="J139" s="3">
        <f t="shared" si="1"/>
        <v>0.000000000218159</v>
      </c>
    </row>
    <row r="140" ht="15.75" customHeight="1">
      <c r="H140" s="1">
        <v>-2.375</v>
      </c>
      <c r="I140" s="3">
        <v>-6.58258E-10</v>
      </c>
      <c r="J140" s="3">
        <f t="shared" si="1"/>
        <v>0.000000000192701</v>
      </c>
    </row>
    <row r="141" ht="15.75" customHeight="1">
      <c r="H141" s="1">
        <v>-2.25</v>
      </c>
      <c r="I141" s="3">
        <v>-4.65557E-10</v>
      </c>
      <c r="J141" s="3">
        <f t="shared" si="1"/>
        <v>0.000000000154891</v>
      </c>
    </row>
    <row r="142" ht="15.75" customHeight="1">
      <c r="H142" s="1">
        <v>-2.125</v>
      </c>
      <c r="I142" s="3">
        <v>-3.10666E-10</v>
      </c>
      <c r="J142" s="3">
        <f t="shared" si="1"/>
        <v>0</v>
      </c>
    </row>
    <row r="143" ht="15.75" customHeight="1">
      <c r="H143" s="1">
        <v>-2.0</v>
      </c>
      <c r="I143" s="3">
        <v>-2.1824E-10</v>
      </c>
      <c r="J143" s="3">
        <f t="shared" si="1"/>
        <v>0</v>
      </c>
    </row>
    <row r="144" ht="15.75" customHeight="1">
      <c r="H144" s="1">
        <v>-1.875</v>
      </c>
      <c r="I144" s="3">
        <v>-1.2929E-10</v>
      </c>
      <c r="J144" s="3">
        <f t="shared" si="1"/>
        <v>0</v>
      </c>
    </row>
    <row r="145" ht="15.75" customHeight="1">
      <c r="H145" s="1">
        <v>-1.75</v>
      </c>
      <c r="I145" s="3">
        <v>-8.42419E-11</v>
      </c>
      <c r="J145" s="3">
        <f t="shared" si="1"/>
        <v>0</v>
      </c>
    </row>
    <row r="146" ht="15.75" customHeight="1">
      <c r="H146" s="1">
        <v>-1.625</v>
      </c>
      <c r="I146" s="3">
        <v>-5.19264E-11</v>
      </c>
      <c r="J146" s="3">
        <f t="shared" si="1"/>
        <v>0</v>
      </c>
    </row>
    <row r="147" ht="15.75" customHeight="1">
      <c r="H147" s="1">
        <v>-1.5</v>
      </c>
      <c r="I147" s="3">
        <v>-2.24385E-11</v>
      </c>
      <c r="J147" s="3">
        <f t="shared" si="1"/>
        <v>0</v>
      </c>
    </row>
    <row r="148" ht="15.75" customHeight="1">
      <c r="H148" s="1">
        <v>-1.375</v>
      </c>
      <c r="I148" s="3">
        <v>-4.09468E-12</v>
      </c>
      <c r="J148" s="3">
        <f t="shared" si="1"/>
        <v>0</v>
      </c>
    </row>
    <row r="149" ht="15.75" customHeight="1">
      <c r="H149" s="1">
        <v>-1.25</v>
      </c>
      <c r="I149" s="3">
        <v>9.91465E-13</v>
      </c>
      <c r="J149" s="3">
        <f t="shared" si="1"/>
        <v>0</v>
      </c>
    </row>
    <row r="150" ht="15.75" customHeight="1">
      <c r="H150" s="1">
        <v>-1.125</v>
      </c>
      <c r="I150" s="3">
        <v>3.98252E-12</v>
      </c>
      <c r="J150" s="3">
        <f t="shared" si="1"/>
        <v>0</v>
      </c>
    </row>
    <row r="151" ht="15.75" customHeight="1">
      <c r="H151" s="1">
        <v>-1.0</v>
      </c>
      <c r="I151" s="3">
        <v>1.9113E-11</v>
      </c>
      <c r="J151" s="3">
        <f t="shared" si="1"/>
        <v>0</v>
      </c>
    </row>
    <row r="152" ht="15.75" customHeight="1">
      <c r="H152" s="1">
        <v>-0.875</v>
      </c>
      <c r="I152" s="3">
        <v>1.74365E-11</v>
      </c>
      <c r="J152" s="3">
        <f t="shared" si="1"/>
        <v>0</v>
      </c>
    </row>
    <row r="153" ht="15.75" customHeight="1">
      <c r="H153" s="1">
        <v>-0.75</v>
      </c>
      <c r="I153" s="3">
        <v>1.69448E-11</v>
      </c>
      <c r="J153" s="3">
        <f t="shared" si="1"/>
        <v>0</v>
      </c>
    </row>
    <row r="154" ht="15.75" customHeight="1">
      <c r="H154" s="1">
        <v>-0.625</v>
      </c>
      <c r="I154" s="3">
        <v>3.37122E-11</v>
      </c>
      <c r="J154" s="3">
        <f t="shared" si="1"/>
        <v>0</v>
      </c>
    </row>
    <row r="155" ht="15.75" customHeight="1">
      <c r="H155" s="1">
        <v>-0.5</v>
      </c>
      <c r="I155" s="3">
        <v>3.48238E-11</v>
      </c>
      <c r="J155" s="3">
        <f t="shared" si="1"/>
        <v>0</v>
      </c>
    </row>
    <row r="156" ht="15.75" customHeight="1">
      <c r="H156" s="1">
        <v>-0.375</v>
      </c>
      <c r="I156" s="3">
        <v>2.58169E-11</v>
      </c>
      <c r="J156" s="3">
        <f t="shared" si="1"/>
        <v>0</v>
      </c>
    </row>
    <row r="157" ht="15.75" customHeight="1">
      <c r="H157" s="1">
        <v>-0.25</v>
      </c>
      <c r="I157" s="3">
        <v>4.2349E-11</v>
      </c>
      <c r="J157" s="3">
        <f t="shared" si="1"/>
        <v>0</v>
      </c>
    </row>
    <row r="158" ht="15.75" customHeight="1">
      <c r="H158" s="1">
        <v>-0.125</v>
      </c>
      <c r="I158" s="3">
        <v>3.49051E-11</v>
      </c>
      <c r="J158" s="3">
        <f t="shared" si="1"/>
        <v>0</v>
      </c>
    </row>
    <row r="159" ht="15.75" customHeight="1">
      <c r="H159" s="1">
        <v>0.0</v>
      </c>
      <c r="I159" s="3">
        <v>3.72292E-11</v>
      </c>
      <c r="J159" s="3"/>
    </row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